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-15" windowWidth="19440" windowHeight="6045" tabRatio="675"/>
  </bookViews>
  <sheets>
    <sheet name="Febrero" sheetId="49" r:id="rId1"/>
    <sheet name="Hoja1" sheetId="48" r:id="rId2"/>
  </sheets>
  <calcPr calcId="144525"/>
</workbook>
</file>

<file path=xl/calcChain.xml><?xml version="1.0" encoding="utf-8"?>
<calcChain xmlns="http://schemas.openxmlformats.org/spreadsheetml/2006/main">
  <c r="D93" i="49" l="1"/>
  <c r="E93" i="49"/>
  <c r="F93" i="49"/>
  <c r="G93" i="49"/>
  <c r="H93" i="49"/>
  <c r="I93" i="49"/>
  <c r="J93" i="49"/>
  <c r="C93" i="49"/>
  <c r="F74" i="49"/>
  <c r="G74" i="49"/>
  <c r="H74" i="49"/>
  <c r="I74" i="49"/>
  <c r="J74" i="49"/>
  <c r="F75" i="49"/>
  <c r="G75" i="49"/>
  <c r="H75" i="49"/>
  <c r="I75" i="49"/>
  <c r="J75" i="49"/>
  <c r="F76" i="49"/>
  <c r="G76" i="49"/>
  <c r="H76" i="49"/>
  <c r="I76" i="49"/>
  <c r="J76" i="49"/>
  <c r="F77" i="49"/>
  <c r="G77" i="49"/>
  <c r="H77" i="49"/>
  <c r="I77" i="49"/>
  <c r="J77" i="49"/>
  <c r="F78" i="49"/>
  <c r="G78" i="49"/>
  <c r="H78" i="49"/>
  <c r="I78" i="49"/>
  <c r="J78" i="49"/>
  <c r="F79" i="49"/>
  <c r="G79" i="49"/>
  <c r="H79" i="49"/>
  <c r="I79" i="49"/>
  <c r="J79" i="49"/>
  <c r="F80" i="49"/>
  <c r="G80" i="49"/>
  <c r="H80" i="49"/>
  <c r="I80" i="49"/>
  <c r="J80" i="49"/>
  <c r="F81" i="49"/>
  <c r="G81" i="49"/>
  <c r="H81" i="49"/>
  <c r="I81" i="49"/>
  <c r="J81" i="49"/>
  <c r="F82" i="49"/>
  <c r="G82" i="49"/>
  <c r="H82" i="49"/>
  <c r="I82" i="49"/>
  <c r="J82" i="49"/>
  <c r="F83" i="49"/>
  <c r="G83" i="49"/>
  <c r="H83" i="49"/>
  <c r="I83" i="49"/>
  <c r="J83" i="49"/>
  <c r="F84" i="49"/>
  <c r="G84" i="49"/>
  <c r="H84" i="49"/>
  <c r="I84" i="49"/>
  <c r="J84" i="49"/>
  <c r="F85" i="49"/>
  <c r="G85" i="49"/>
  <c r="H85" i="49"/>
  <c r="I85" i="49"/>
  <c r="J85" i="49"/>
  <c r="F86" i="49"/>
  <c r="G86" i="49"/>
  <c r="H86" i="49"/>
  <c r="I86" i="49"/>
  <c r="J86" i="49"/>
  <c r="F87" i="49"/>
  <c r="G87" i="49"/>
  <c r="H87" i="49"/>
  <c r="I87" i="49"/>
  <c r="J87" i="49"/>
  <c r="F88" i="49"/>
  <c r="G88" i="49"/>
  <c r="H88" i="49"/>
  <c r="I88" i="49"/>
  <c r="J88" i="49"/>
  <c r="F89" i="49"/>
  <c r="G89" i="49"/>
  <c r="H89" i="49"/>
  <c r="I89" i="49"/>
  <c r="J89" i="49"/>
  <c r="F90" i="49"/>
  <c r="G90" i="49"/>
  <c r="H90" i="49"/>
  <c r="I90" i="49"/>
  <c r="J90" i="49"/>
  <c r="F91" i="49"/>
  <c r="G91" i="49"/>
  <c r="H91" i="49"/>
  <c r="I91" i="49"/>
  <c r="J91" i="49"/>
  <c r="F92" i="49"/>
  <c r="G92" i="49"/>
  <c r="H92" i="49"/>
  <c r="I92" i="49"/>
  <c r="J92" i="49"/>
  <c r="J73" i="49"/>
  <c r="I73" i="49"/>
  <c r="H73" i="49"/>
  <c r="G73" i="49"/>
  <c r="F73" i="49"/>
  <c r="C74" i="49"/>
  <c r="D74" i="49"/>
  <c r="E74" i="49"/>
  <c r="C75" i="49"/>
  <c r="D75" i="49"/>
  <c r="E75" i="49"/>
  <c r="C76" i="49"/>
  <c r="D76" i="49"/>
  <c r="E76" i="49"/>
  <c r="C77" i="49"/>
  <c r="D77" i="49"/>
  <c r="E77" i="49"/>
  <c r="C78" i="49"/>
  <c r="D78" i="49"/>
  <c r="E78" i="49"/>
  <c r="C79" i="49"/>
  <c r="D79" i="49"/>
  <c r="E79" i="49"/>
  <c r="C80" i="49"/>
  <c r="D80" i="49"/>
  <c r="E80" i="49"/>
  <c r="C81" i="49"/>
  <c r="D81" i="49"/>
  <c r="E81" i="49"/>
  <c r="C82" i="49"/>
  <c r="D82" i="49"/>
  <c r="E82" i="49"/>
  <c r="C83" i="49"/>
  <c r="D83" i="49"/>
  <c r="E83" i="49"/>
  <c r="C84" i="49"/>
  <c r="D84" i="49"/>
  <c r="E84" i="49"/>
  <c r="C85" i="49"/>
  <c r="D85" i="49"/>
  <c r="E85" i="49"/>
  <c r="C86" i="49"/>
  <c r="D86" i="49"/>
  <c r="E86" i="49"/>
  <c r="C87" i="49"/>
  <c r="D87" i="49"/>
  <c r="E87" i="49"/>
  <c r="C88" i="49"/>
  <c r="D88" i="49"/>
  <c r="E88" i="49"/>
  <c r="C89" i="49"/>
  <c r="D89" i="49"/>
  <c r="E89" i="49"/>
  <c r="C90" i="49"/>
  <c r="D90" i="49"/>
  <c r="E90" i="49"/>
  <c r="C91" i="49"/>
  <c r="D91" i="49"/>
  <c r="E91" i="49"/>
  <c r="C92" i="49"/>
  <c r="D92" i="49"/>
  <c r="E92" i="49"/>
  <c r="E73" i="49"/>
  <c r="D73" i="49"/>
  <c r="C73" i="49"/>
  <c r="C64" i="49"/>
  <c r="C34" i="49"/>
  <c r="K92" i="49" l="1"/>
  <c r="K91" i="49"/>
  <c r="K90" i="49"/>
  <c r="K89" i="49"/>
  <c r="K88" i="49"/>
  <c r="K87" i="49"/>
  <c r="K86" i="49"/>
  <c r="K85" i="49"/>
  <c r="K84" i="49"/>
  <c r="K83" i="49"/>
  <c r="K82" i="49"/>
  <c r="K81" i="49"/>
  <c r="K80" i="49"/>
  <c r="K79" i="49"/>
  <c r="K78" i="49"/>
  <c r="K77" i="49"/>
  <c r="K76" i="49"/>
  <c r="K75" i="49"/>
  <c r="K74" i="49"/>
  <c r="K73" i="49"/>
  <c r="E64" i="49"/>
  <c r="D64" i="49"/>
  <c r="F63" i="49"/>
  <c r="F62" i="49"/>
  <c r="F61" i="49"/>
  <c r="F60" i="49"/>
  <c r="F59" i="49"/>
  <c r="F58" i="49"/>
  <c r="F57" i="49"/>
  <c r="F56" i="49"/>
  <c r="F55" i="49"/>
  <c r="F54" i="49"/>
  <c r="F53" i="49"/>
  <c r="F52" i="49"/>
  <c r="F51" i="49"/>
  <c r="F50" i="49"/>
  <c r="F49" i="49"/>
  <c r="F48" i="49"/>
  <c r="F47" i="49"/>
  <c r="F46" i="49"/>
  <c r="F45" i="49"/>
  <c r="F44" i="49"/>
  <c r="J34" i="49"/>
  <c r="I34" i="49"/>
  <c r="H34" i="49"/>
  <c r="G34" i="49"/>
  <c r="F34" i="49"/>
  <c r="E34" i="49"/>
  <c r="D34" i="49"/>
  <c r="K33" i="49"/>
  <c r="K32" i="49"/>
  <c r="K31" i="49"/>
  <c r="K30" i="49"/>
  <c r="K29" i="49"/>
  <c r="K28" i="49"/>
  <c r="K27" i="49"/>
  <c r="K26" i="49"/>
  <c r="K25" i="49"/>
  <c r="K24" i="49"/>
  <c r="K23" i="49"/>
  <c r="K22" i="49"/>
  <c r="K21" i="49"/>
  <c r="K20" i="49"/>
  <c r="K19" i="49"/>
  <c r="K18" i="49"/>
  <c r="K17" i="49"/>
  <c r="K16" i="49"/>
  <c r="K15" i="49"/>
  <c r="K14" i="49"/>
  <c r="K93" i="49" l="1"/>
  <c r="K34" i="49"/>
  <c r="F64" i="49"/>
</calcChain>
</file>

<file path=xl/sharedStrings.xml><?xml version="1.0" encoding="utf-8"?>
<sst xmlns="http://schemas.openxmlformats.org/spreadsheetml/2006/main" count="110" uniqueCount="43">
  <si>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</si>
  <si>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</si>
  <si>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</si>
  <si>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</si>
  <si>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</si>
  <si>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</si>
  <si>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</si>
  <si>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</si>
  <si>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</si>
  <si>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</si>
  <si>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</si>
  <si>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</si>
  <si>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</si>
  <si>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</si>
  <si>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</si>
  <si>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</si>
  <si>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</si>
  <si>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</si>
  <si>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</si>
  <si>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</si>
  <si>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</si>
  <si>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</si>
  <si>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</si>
  <si>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</si>
  <si>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</si>
  <si>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</si>
  <si>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</si>
  <si>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Nota: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</si>
  <si>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</si>
  <si>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</si>
  <si>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</si>
  <si>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</si>
  <si>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</si>
  <si>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</si>
  <si>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</si>
  <si>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</si>
  <si>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</si>
  <si>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</si>
  <si>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</si>
  <si>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AL MES DE FEBRERO DEL 2015</t>
  </si>
  <si>
    <t>EL CONCEPTO DE PARTICIPACION DE GASOLINA Y DIESEL INCLUYE EL REZAGO DE 9/11 DE I.E.P.S POR GASOLINA Y DIESEL POR AL CANTIDAD DE  $134,745.30</t>
  </si>
  <si>
    <t>TERCER AJUSTE CUATRIMESTRAL 2014</t>
  </si>
  <si>
    <t>(INCLUYE TERCER AJUSTE CUATRIMESTRAL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</si>
</sst>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/>
    <xf numFmtId="0" fontId="10" fillId="0" borderId="2" xfId="0" applyFont="1" applyBorder="1" applyAlignment="1">
      <alignment horizontal="center"/>
    </xf>
    <xf numFmtId="0" fontId="3" fillId="0" borderId="0" xfId="0" applyFont="1" applyFill="1" applyBorder="1" applyAlignment="1"/>
    <xf numFmtId="0" fontId="12" fillId="0" borderId="0" xfId="0" applyFont="1"/>
    <xf numFmtId="0" fontId="1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10" fillId="0" borderId="2" xfId="0" applyNumberFormat="1" applyFont="1" applyBorder="1"/>
    <xf numFmtId="3" fontId="9" fillId="3" borderId="2" xfId="0" applyNumberFormat="1" applyFont="1" applyFill="1" applyBorder="1"/>
    <xf numFmtId="0" fontId="10" fillId="0" borderId="2" xfId="0" applyFont="1" applyBorder="1" applyAlignment="1">
      <alignment wrapText="1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justify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3:AC93"/>
  <sheetViews>
    <sheetView tabSelected="1" topLeftCell="A49" workbookViewId="0">
      <selection activeCell="H59" sqref="H5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</cols>
  <sheetData>
    <row r="3" spans="1:29" ht="16.5" x14ac:dyDescent="0.25">
      <c r="A3" s="34" t="s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29" ht="13.5" customHeight="1" x14ac:dyDescent="0.2">
      <c r="A4" s="35" t="s">
        <v>24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29" ht="13.5" customHeight="1" x14ac:dyDescent="0.2">
      <c r="A5" s="36" t="s">
        <v>23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29" ht="13.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29" ht="13.5" customHeight="1" x14ac:dyDescent="0.2"/>
    <row r="8" spans="1:29" s="20" customFormat="1" ht="13.5" customHeight="1" x14ac:dyDescent="0.2">
      <c r="A8" s="37" t="s">
        <v>39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29" ht="13.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29" ht="13.5" customHeight="1" x14ac:dyDescent="0.2">
      <c r="K10" s="38" t="s">
        <v>28</v>
      </c>
    </row>
    <row r="11" spans="1:29" ht="13.5" customHeight="1" x14ac:dyDescent="0.2">
      <c r="A11" s="8" t="s">
        <v>1</v>
      </c>
      <c r="B11" s="29" t="s">
        <v>25</v>
      </c>
      <c r="C11" s="22" t="s">
        <v>31</v>
      </c>
      <c r="D11" s="22" t="s">
        <v>32</v>
      </c>
      <c r="E11" s="22" t="s">
        <v>33</v>
      </c>
      <c r="F11" s="22" t="s">
        <v>37</v>
      </c>
      <c r="G11" s="22" t="s">
        <v>34</v>
      </c>
      <c r="H11" s="22" t="s">
        <v>30</v>
      </c>
      <c r="I11" s="22" t="s">
        <v>35</v>
      </c>
      <c r="J11" s="22" t="s">
        <v>36</v>
      </c>
      <c r="K11" s="22" t="s">
        <v>0</v>
      </c>
    </row>
    <row r="12" spans="1:29" ht="13.5" customHeight="1" x14ac:dyDescent="0.2">
      <c r="A12" s="9" t="s">
        <v>2</v>
      </c>
      <c r="B12" s="30"/>
      <c r="C12" s="23"/>
      <c r="D12" s="23"/>
      <c r="E12" s="23"/>
      <c r="F12" s="23"/>
      <c r="G12" s="23"/>
      <c r="H12" s="23"/>
      <c r="I12" s="23"/>
      <c r="J12" s="23"/>
      <c r="K12" s="23"/>
    </row>
    <row r="13" spans="1:29" ht="13.5" customHeight="1" x14ac:dyDescent="0.2">
      <c r="A13" s="10" t="s">
        <v>3</v>
      </c>
      <c r="B13" s="31"/>
      <c r="C13" s="24"/>
      <c r="D13" s="24"/>
      <c r="E13" s="24"/>
      <c r="F13" s="24"/>
      <c r="G13" s="24"/>
      <c r="H13" s="24"/>
      <c r="I13" s="24"/>
      <c r="J13" s="24"/>
      <c r="K13" s="24"/>
    </row>
    <row r="14" spans="1:29" ht="13.5" customHeight="1" x14ac:dyDescent="0.2">
      <c r="A14" s="4">
        <v>1</v>
      </c>
      <c r="B14" s="13" t="s">
        <v>5</v>
      </c>
      <c r="C14" s="11">
        <v>3598096.83</v>
      </c>
      <c r="D14" s="11">
        <v>1440326.43</v>
      </c>
      <c r="E14" s="11">
        <v>92662.07</v>
      </c>
      <c r="F14" s="11">
        <v>0</v>
      </c>
      <c r="G14" s="11">
        <v>21125.86</v>
      </c>
      <c r="H14" s="11">
        <v>121693.17</v>
      </c>
      <c r="I14" s="11">
        <v>309330.07</v>
      </c>
      <c r="J14" s="11">
        <v>171900.32</v>
      </c>
      <c r="K14" s="11">
        <f>SUM(C14:J14)</f>
        <v>5755134.7500000009</v>
      </c>
      <c r="M14" s="14"/>
      <c r="N14" s="14"/>
      <c r="O14" s="14"/>
      <c r="P14" s="14"/>
      <c r="Q14" s="14"/>
      <c r="R14" s="15"/>
      <c r="S14" s="15"/>
      <c r="T14" s="15"/>
      <c r="U14" s="15"/>
      <c r="V14" s="14"/>
      <c r="W14" s="14"/>
      <c r="X14" s="14"/>
      <c r="Y14" s="14"/>
      <c r="Z14" s="14"/>
      <c r="AA14" s="14"/>
      <c r="AB14" s="14"/>
      <c r="AC14" s="14"/>
    </row>
    <row r="15" spans="1:29" ht="13.5" customHeight="1" x14ac:dyDescent="0.2">
      <c r="A15" s="4">
        <v>2</v>
      </c>
      <c r="B15" s="13" t="s">
        <v>6</v>
      </c>
      <c r="C15" s="11">
        <v>2456129.15</v>
      </c>
      <c r="D15" s="11">
        <v>982764.17</v>
      </c>
      <c r="E15" s="11">
        <v>133247.94</v>
      </c>
      <c r="F15" s="11">
        <v>0</v>
      </c>
      <c r="G15" s="11">
        <v>14519.28</v>
      </c>
      <c r="H15" s="11">
        <v>49273.760000000002</v>
      </c>
      <c r="I15" s="11">
        <v>181243.91</v>
      </c>
      <c r="J15" s="11">
        <v>70646.5</v>
      </c>
      <c r="K15" s="11">
        <f t="shared" ref="K15:K33" si="0">SUM(C15:J15)</f>
        <v>3887824.7099999995</v>
      </c>
      <c r="M15" s="14"/>
      <c r="N15" s="14"/>
      <c r="O15" s="14"/>
      <c r="P15" s="14"/>
      <c r="Q15" s="14"/>
      <c r="R15" s="15"/>
      <c r="S15" s="15"/>
      <c r="T15" s="15"/>
      <c r="U15" s="15"/>
      <c r="V15" s="14"/>
      <c r="W15" s="14"/>
      <c r="X15" s="14"/>
      <c r="Y15" s="14"/>
      <c r="Z15" s="14"/>
      <c r="AA15" s="14"/>
      <c r="AB15" s="14"/>
      <c r="AC15" s="14"/>
    </row>
    <row r="16" spans="1:29" ht="13.5" customHeight="1" x14ac:dyDescent="0.2">
      <c r="A16" s="4">
        <v>3</v>
      </c>
      <c r="B16" s="13" t="s">
        <v>21</v>
      </c>
      <c r="C16" s="11">
        <v>2309610.5499999998</v>
      </c>
      <c r="D16" s="11">
        <v>927060.94</v>
      </c>
      <c r="E16" s="11">
        <v>140747.5</v>
      </c>
      <c r="F16" s="11">
        <v>0</v>
      </c>
      <c r="G16" s="11">
        <v>12984.5</v>
      </c>
      <c r="H16" s="11">
        <v>36039.94</v>
      </c>
      <c r="I16" s="11">
        <v>178126.52</v>
      </c>
      <c r="J16" s="11">
        <v>51755.78</v>
      </c>
      <c r="K16" s="11">
        <f t="shared" si="0"/>
        <v>3656325.7299999995</v>
      </c>
      <c r="M16" s="14"/>
      <c r="N16" s="14"/>
      <c r="O16" s="14"/>
      <c r="P16" s="14"/>
      <c r="Q16" s="14"/>
      <c r="R16" s="15"/>
      <c r="S16" s="15"/>
      <c r="T16" s="15"/>
      <c r="U16" s="15"/>
      <c r="V16" s="14"/>
      <c r="W16" s="14"/>
      <c r="X16" s="14"/>
      <c r="Y16" s="14"/>
      <c r="Z16" s="14"/>
      <c r="AA16" s="14"/>
      <c r="AB16" s="14"/>
      <c r="AC16" s="14"/>
    </row>
    <row r="17" spans="1:29" ht="13.5" customHeight="1" x14ac:dyDescent="0.2">
      <c r="A17" s="4">
        <v>4</v>
      </c>
      <c r="B17" s="13" t="s">
        <v>22</v>
      </c>
      <c r="C17" s="11">
        <v>3051325.45</v>
      </c>
      <c r="D17" s="11">
        <v>1118043.45</v>
      </c>
      <c r="E17" s="11">
        <v>117807.66</v>
      </c>
      <c r="F17" s="11">
        <v>0</v>
      </c>
      <c r="G17" s="11">
        <v>41571.769999999997</v>
      </c>
      <c r="H17" s="11">
        <v>389481.69</v>
      </c>
      <c r="I17" s="11">
        <v>663070.71999999997</v>
      </c>
      <c r="J17" s="11">
        <v>472011.56</v>
      </c>
      <c r="K17" s="11">
        <f t="shared" si="0"/>
        <v>5853312.2999999998</v>
      </c>
      <c r="M17" s="14"/>
      <c r="N17" s="14"/>
      <c r="O17" s="14"/>
      <c r="P17" s="14"/>
      <c r="Q17" s="14"/>
      <c r="R17" s="15"/>
      <c r="S17" s="15"/>
      <c r="T17" s="15"/>
      <c r="U17" s="15"/>
      <c r="V17" s="14"/>
      <c r="W17" s="14"/>
      <c r="X17" s="14"/>
      <c r="Y17" s="14"/>
      <c r="Z17" s="14"/>
      <c r="AA17" s="14"/>
      <c r="AB17" s="14"/>
      <c r="AC17" s="14"/>
    </row>
    <row r="18" spans="1:29" ht="13.5" customHeight="1" x14ac:dyDescent="0.2">
      <c r="A18" s="4">
        <v>5</v>
      </c>
      <c r="B18" s="13" t="s">
        <v>7</v>
      </c>
      <c r="C18" s="11">
        <v>4617055.24</v>
      </c>
      <c r="D18" s="11">
        <v>1846164.27</v>
      </c>
      <c r="E18" s="11">
        <v>73472.009999999995</v>
      </c>
      <c r="F18" s="11">
        <v>839.39</v>
      </c>
      <c r="G18" s="11">
        <v>27578.36</v>
      </c>
      <c r="H18" s="11">
        <v>230681.7</v>
      </c>
      <c r="I18" s="11">
        <v>493884.27</v>
      </c>
      <c r="J18" s="11">
        <v>318517.46000000002</v>
      </c>
      <c r="K18" s="11">
        <f t="shared" si="0"/>
        <v>7608192.7000000002</v>
      </c>
      <c r="M18" s="14"/>
      <c r="N18" s="14"/>
      <c r="O18" s="14"/>
      <c r="P18" s="14"/>
      <c r="Q18" s="14"/>
      <c r="R18" s="15"/>
      <c r="S18" s="15"/>
      <c r="T18" s="15"/>
      <c r="U18" s="15"/>
      <c r="V18" s="14"/>
      <c r="W18" s="14"/>
      <c r="X18" s="14"/>
      <c r="Y18" s="14"/>
      <c r="Z18" s="14"/>
      <c r="AA18" s="14"/>
      <c r="AB18" s="14"/>
      <c r="AC18" s="14"/>
    </row>
    <row r="19" spans="1:29" ht="13.5" customHeight="1" x14ac:dyDescent="0.2">
      <c r="A19" s="4">
        <v>6</v>
      </c>
      <c r="B19" s="13" t="s">
        <v>17</v>
      </c>
      <c r="C19" s="11">
        <v>1592857.65</v>
      </c>
      <c r="D19" s="11">
        <v>596820.35</v>
      </c>
      <c r="E19" s="11">
        <v>215522.55</v>
      </c>
      <c r="F19" s="11">
        <v>0</v>
      </c>
      <c r="G19" s="11">
        <v>18686.82</v>
      </c>
      <c r="H19" s="11">
        <v>106016.96000000001</v>
      </c>
      <c r="I19" s="11">
        <v>506902.34</v>
      </c>
      <c r="J19" s="11">
        <v>154867.4</v>
      </c>
      <c r="K19" s="11">
        <f t="shared" si="0"/>
        <v>3191674.0699999994</v>
      </c>
      <c r="M19" s="14"/>
      <c r="N19" s="14"/>
      <c r="O19" s="14"/>
      <c r="P19" s="14"/>
      <c r="Q19" s="14"/>
      <c r="R19" s="15"/>
      <c r="S19" s="15"/>
      <c r="T19" s="15"/>
      <c r="U19" s="15"/>
      <c r="V19" s="14"/>
      <c r="W19" s="14"/>
      <c r="X19" s="14"/>
      <c r="Y19" s="14"/>
      <c r="Z19" s="14"/>
      <c r="AA19" s="14"/>
      <c r="AB19" s="14"/>
      <c r="AC19" s="14"/>
    </row>
    <row r="20" spans="1:29" x14ac:dyDescent="0.2">
      <c r="A20" s="4">
        <v>7</v>
      </c>
      <c r="B20" s="13" t="s">
        <v>18</v>
      </c>
      <c r="C20" s="11">
        <v>1562934.1</v>
      </c>
      <c r="D20" s="11">
        <v>608756.75</v>
      </c>
      <c r="E20" s="11">
        <v>211552.19</v>
      </c>
      <c r="F20" s="11">
        <v>0</v>
      </c>
      <c r="G20" s="11">
        <v>13040.27</v>
      </c>
      <c r="H20" s="11">
        <v>36549</v>
      </c>
      <c r="I20" s="11">
        <v>216670.24</v>
      </c>
      <c r="J20" s="11">
        <v>52716.05</v>
      </c>
      <c r="K20" s="11">
        <f t="shared" si="0"/>
        <v>2702218.5999999996</v>
      </c>
      <c r="M20" s="14"/>
      <c r="N20" s="14"/>
      <c r="O20" s="14"/>
      <c r="P20" s="14"/>
      <c r="Q20" s="14"/>
      <c r="R20" s="15"/>
      <c r="S20" s="15"/>
      <c r="T20" s="15"/>
      <c r="U20" s="15"/>
      <c r="V20" s="14"/>
      <c r="W20" s="14"/>
      <c r="X20" s="14"/>
      <c r="Y20" s="14"/>
      <c r="Z20" s="14"/>
      <c r="AA20" s="14"/>
      <c r="AB20" s="14"/>
      <c r="AC20" s="14"/>
    </row>
    <row r="21" spans="1:29" x14ac:dyDescent="0.2">
      <c r="A21" s="4">
        <v>8</v>
      </c>
      <c r="B21" s="13" t="s">
        <v>8</v>
      </c>
      <c r="C21" s="11">
        <v>3161396.2</v>
      </c>
      <c r="D21" s="11">
        <v>1257301.53</v>
      </c>
      <c r="E21" s="11">
        <v>105455.44</v>
      </c>
      <c r="F21" s="11">
        <v>0</v>
      </c>
      <c r="G21" s="11">
        <v>20440.580000000002</v>
      </c>
      <c r="H21" s="11">
        <v>91064.16</v>
      </c>
      <c r="I21" s="11">
        <v>235638.21</v>
      </c>
      <c r="J21" s="11">
        <v>127819.02</v>
      </c>
      <c r="K21" s="11">
        <f t="shared" si="0"/>
        <v>4999115.1400000006</v>
      </c>
      <c r="M21" s="14"/>
      <c r="N21" s="14"/>
      <c r="O21" s="14"/>
      <c r="P21" s="14"/>
      <c r="Q21" s="14"/>
      <c r="R21" s="15"/>
      <c r="S21" s="15"/>
      <c r="T21" s="15"/>
      <c r="U21" s="15"/>
      <c r="V21" s="14"/>
      <c r="W21" s="14"/>
      <c r="X21" s="14"/>
      <c r="Y21" s="14"/>
      <c r="Z21" s="14"/>
      <c r="AA21" s="14"/>
      <c r="AB21" s="14"/>
      <c r="AC21" s="14"/>
    </row>
    <row r="22" spans="1:29" x14ac:dyDescent="0.2">
      <c r="A22" s="4">
        <v>9</v>
      </c>
      <c r="B22" s="13" t="s">
        <v>9</v>
      </c>
      <c r="C22" s="11">
        <v>2791121.36</v>
      </c>
      <c r="D22" s="11">
        <v>1118043.45</v>
      </c>
      <c r="E22" s="11">
        <v>117807.66</v>
      </c>
      <c r="F22" s="11">
        <v>0</v>
      </c>
      <c r="G22" s="11">
        <v>16215.96</v>
      </c>
      <c r="H22" s="11">
        <v>55843.09</v>
      </c>
      <c r="I22" s="11">
        <v>216116.84</v>
      </c>
      <c r="J22" s="11">
        <v>80800.639999999999</v>
      </c>
      <c r="K22" s="11">
        <f t="shared" si="0"/>
        <v>4395948.9999999991</v>
      </c>
      <c r="M22" s="14"/>
      <c r="N22" s="14"/>
      <c r="O22" s="14"/>
      <c r="P22" s="14"/>
      <c r="Q22" s="14"/>
      <c r="R22" s="15"/>
      <c r="S22" s="15"/>
      <c r="T22" s="15"/>
      <c r="U22" s="15"/>
      <c r="V22" s="14"/>
      <c r="W22" s="14"/>
      <c r="X22" s="14"/>
      <c r="Y22" s="14"/>
      <c r="Z22" s="14"/>
      <c r="AA22" s="14"/>
      <c r="AB22" s="14"/>
      <c r="AC22" s="14"/>
    </row>
    <row r="23" spans="1:29" x14ac:dyDescent="0.2">
      <c r="A23" s="4">
        <v>10</v>
      </c>
      <c r="B23" s="13" t="s">
        <v>16</v>
      </c>
      <c r="C23" s="11">
        <v>1639778.52</v>
      </c>
      <c r="D23" s="11">
        <v>636608.37</v>
      </c>
      <c r="E23" s="11">
        <v>202508.6</v>
      </c>
      <c r="F23" s="11">
        <v>0</v>
      </c>
      <c r="G23" s="11">
        <v>14157.02</v>
      </c>
      <c r="H23" s="11">
        <v>41851.29</v>
      </c>
      <c r="I23" s="11">
        <v>225441.09</v>
      </c>
      <c r="J23" s="11">
        <v>61194.61</v>
      </c>
      <c r="K23" s="11">
        <f t="shared" si="0"/>
        <v>2821539.5</v>
      </c>
      <c r="M23" s="14"/>
      <c r="N23" s="14"/>
      <c r="O23" s="14"/>
      <c r="P23" s="14"/>
      <c r="Q23" s="14"/>
      <c r="R23" s="15"/>
      <c r="S23" s="15"/>
      <c r="T23" s="15"/>
      <c r="U23" s="15"/>
      <c r="V23" s="14"/>
      <c r="W23" s="14"/>
      <c r="X23" s="14"/>
      <c r="Y23" s="14"/>
      <c r="Z23" s="14"/>
      <c r="AA23" s="14"/>
      <c r="AB23" s="14"/>
      <c r="AC23" s="14"/>
    </row>
    <row r="24" spans="1:29" x14ac:dyDescent="0.2">
      <c r="A24" s="4">
        <v>11</v>
      </c>
      <c r="B24" s="13" t="s">
        <v>10</v>
      </c>
      <c r="C24" s="11">
        <v>2834656.96</v>
      </c>
      <c r="D24" s="11">
        <v>1129979.8500000001</v>
      </c>
      <c r="E24" s="11">
        <v>116484.21</v>
      </c>
      <c r="F24" s="11">
        <v>0</v>
      </c>
      <c r="G24" s="11">
        <v>17727.7</v>
      </c>
      <c r="H24" s="11">
        <v>111804.86</v>
      </c>
      <c r="I24" s="11">
        <v>379667.72</v>
      </c>
      <c r="J24" s="11">
        <v>160328.81</v>
      </c>
      <c r="K24" s="11">
        <f t="shared" si="0"/>
        <v>4750650.1099999994</v>
      </c>
      <c r="M24" s="14"/>
      <c r="N24" s="14"/>
      <c r="O24" s="14"/>
      <c r="P24" s="14"/>
      <c r="Q24" s="14"/>
      <c r="R24" s="15"/>
      <c r="S24" s="15"/>
      <c r="T24" s="15"/>
      <c r="U24" s="15"/>
      <c r="V24" s="14"/>
      <c r="W24" s="14"/>
      <c r="X24" s="14"/>
      <c r="Y24" s="14"/>
      <c r="Z24" s="14"/>
      <c r="AA24" s="14"/>
      <c r="AB24" s="14"/>
      <c r="AC24" s="14"/>
    </row>
    <row r="25" spans="1:29" x14ac:dyDescent="0.2">
      <c r="A25" s="4">
        <v>12</v>
      </c>
      <c r="B25" s="13" t="s">
        <v>11</v>
      </c>
      <c r="C25" s="11">
        <v>3280918.25</v>
      </c>
      <c r="D25" s="11">
        <v>1324941.17</v>
      </c>
      <c r="E25" s="11">
        <v>100382.21</v>
      </c>
      <c r="F25" s="11">
        <v>0</v>
      </c>
      <c r="G25" s="11">
        <v>16614.04</v>
      </c>
      <c r="H25" s="11">
        <v>72993.740000000005</v>
      </c>
      <c r="I25" s="11">
        <v>229429.88</v>
      </c>
      <c r="J25" s="11">
        <v>106176.69</v>
      </c>
      <c r="K25" s="11">
        <f t="shared" si="0"/>
        <v>5131455.9800000004</v>
      </c>
      <c r="M25" s="14"/>
      <c r="N25" s="14"/>
      <c r="O25" s="14"/>
      <c r="P25" s="14"/>
      <c r="Q25" s="14"/>
      <c r="R25" s="15"/>
      <c r="S25" s="15"/>
      <c r="T25" s="15"/>
      <c r="U25" s="15"/>
      <c r="V25" s="14"/>
      <c r="W25" s="14"/>
      <c r="X25" s="14"/>
      <c r="Y25" s="14"/>
      <c r="Z25" s="14"/>
      <c r="AA25" s="14"/>
      <c r="AB25" s="14"/>
      <c r="AC25" s="14"/>
    </row>
    <row r="26" spans="1:29" x14ac:dyDescent="0.2">
      <c r="A26" s="4">
        <v>13</v>
      </c>
      <c r="B26" s="13" t="s">
        <v>12</v>
      </c>
      <c r="C26" s="11">
        <v>4593248.25</v>
      </c>
      <c r="D26" s="11">
        <v>1866058.28</v>
      </c>
      <c r="E26" s="11">
        <v>72810.28</v>
      </c>
      <c r="F26" s="11">
        <v>0</v>
      </c>
      <c r="G26" s="11">
        <v>20707.439999999999</v>
      </c>
      <c r="H26" s="11">
        <v>131856.76</v>
      </c>
      <c r="I26" s="11">
        <v>292026.73</v>
      </c>
      <c r="J26" s="11">
        <v>191626.79</v>
      </c>
      <c r="K26" s="11">
        <f t="shared" si="0"/>
        <v>7168334.5300000003</v>
      </c>
      <c r="M26" s="14"/>
      <c r="N26" s="14"/>
      <c r="O26" s="14"/>
      <c r="P26" s="14"/>
      <c r="Q26" s="14"/>
      <c r="R26" s="15"/>
      <c r="S26" s="15"/>
      <c r="T26" s="15"/>
      <c r="U26" s="15"/>
      <c r="V26" s="14"/>
      <c r="W26" s="14"/>
      <c r="X26" s="14"/>
      <c r="Y26" s="14"/>
      <c r="Z26" s="14"/>
      <c r="AA26" s="14"/>
      <c r="AB26" s="14"/>
      <c r="AC26" s="14"/>
    </row>
    <row r="27" spans="1:29" x14ac:dyDescent="0.2">
      <c r="A27" s="4">
        <v>14</v>
      </c>
      <c r="B27" s="13" t="s">
        <v>38</v>
      </c>
      <c r="C27" s="11">
        <v>2113590.7799999998</v>
      </c>
      <c r="D27" s="11">
        <v>847484.89</v>
      </c>
      <c r="E27" s="11">
        <v>153540.87</v>
      </c>
      <c r="F27" s="11">
        <v>0</v>
      </c>
      <c r="G27" s="11">
        <v>12087.27</v>
      </c>
      <c r="H27" s="11">
        <v>24741.33</v>
      </c>
      <c r="I27" s="11">
        <v>182962.59</v>
      </c>
      <c r="J27" s="11">
        <v>35314.400000000001</v>
      </c>
      <c r="K27" s="11">
        <f t="shared" si="0"/>
        <v>3369722.13</v>
      </c>
      <c r="M27" s="14"/>
      <c r="N27" s="14"/>
      <c r="O27" s="14"/>
      <c r="P27" s="14"/>
      <c r="Q27" s="14"/>
      <c r="R27" s="15"/>
      <c r="S27" s="15"/>
      <c r="T27" s="15"/>
      <c r="U27" s="15"/>
      <c r="V27" s="14"/>
      <c r="W27" s="14"/>
      <c r="X27" s="14"/>
      <c r="Y27" s="14"/>
      <c r="Z27" s="14"/>
      <c r="AA27" s="14"/>
      <c r="AB27" s="14"/>
      <c r="AC27" s="14"/>
    </row>
    <row r="28" spans="1:29" x14ac:dyDescent="0.2">
      <c r="A28" s="4">
        <v>15</v>
      </c>
      <c r="B28" s="13" t="s">
        <v>29</v>
      </c>
      <c r="C28" s="11">
        <v>2782418.68</v>
      </c>
      <c r="D28" s="11">
        <v>1118043.45</v>
      </c>
      <c r="E28" s="11">
        <v>117807.66</v>
      </c>
      <c r="F28" s="11">
        <v>0</v>
      </c>
      <c r="G28" s="11">
        <v>15367.91</v>
      </c>
      <c r="H28" s="11">
        <v>75274.58</v>
      </c>
      <c r="I28" s="11">
        <v>211389.61</v>
      </c>
      <c r="J28" s="11">
        <v>106694.58</v>
      </c>
      <c r="K28" s="11">
        <f t="shared" si="0"/>
        <v>4426996.4700000007</v>
      </c>
      <c r="M28" s="14"/>
      <c r="N28" s="14"/>
      <c r="O28" s="14"/>
      <c r="P28" s="14"/>
      <c r="Q28" s="14"/>
      <c r="R28" s="15"/>
      <c r="S28" s="15"/>
      <c r="T28" s="15"/>
      <c r="U28" s="15"/>
      <c r="V28" s="14"/>
      <c r="W28" s="14"/>
      <c r="X28" s="14"/>
      <c r="Y28" s="14"/>
      <c r="Z28" s="14"/>
      <c r="AA28" s="14"/>
      <c r="AB28" s="14"/>
      <c r="AC28" s="14"/>
    </row>
    <row r="29" spans="1:29" x14ac:dyDescent="0.2">
      <c r="A29" s="4">
        <v>16</v>
      </c>
      <c r="B29" s="13" t="s">
        <v>26</v>
      </c>
      <c r="C29" s="11">
        <v>8140243.5300000003</v>
      </c>
      <c r="D29" s="11">
        <v>3318321.12</v>
      </c>
      <c r="E29" s="11">
        <v>43253.18</v>
      </c>
      <c r="F29" s="11">
        <v>0</v>
      </c>
      <c r="G29" s="11">
        <v>34123.06</v>
      </c>
      <c r="H29" s="11">
        <v>299050.52</v>
      </c>
      <c r="I29" s="11">
        <v>668527.57999999996</v>
      </c>
      <c r="J29" s="11">
        <v>424689.84</v>
      </c>
      <c r="K29" s="11">
        <f t="shared" si="0"/>
        <v>12928208.83</v>
      </c>
      <c r="M29" s="14"/>
      <c r="N29" s="14"/>
      <c r="O29" s="14"/>
      <c r="P29" s="14"/>
      <c r="Q29" s="14"/>
      <c r="R29" s="15"/>
      <c r="S29" s="15"/>
      <c r="T29" s="15"/>
      <c r="U29" s="15"/>
      <c r="V29" s="14"/>
      <c r="W29" s="14"/>
      <c r="X29" s="14"/>
      <c r="Y29" s="14"/>
      <c r="Z29" s="14"/>
      <c r="AA29" s="14"/>
      <c r="AB29" s="14"/>
      <c r="AC29" s="14"/>
    </row>
    <row r="30" spans="1:29" x14ac:dyDescent="0.2">
      <c r="A30" s="4">
        <v>17</v>
      </c>
      <c r="B30" s="13" t="s">
        <v>13</v>
      </c>
      <c r="C30" s="11">
        <v>3473996.69</v>
      </c>
      <c r="D30" s="11">
        <v>1392580.81</v>
      </c>
      <c r="E30" s="11">
        <v>95750.12</v>
      </c>
      <c r="F30" s="11">
        <v>59.81</v>
      </c>
      <c r="G30" s="11">
        <v>19955.27</v>
      </c>
      <c r="H30" s="11">
        <v>129813.45</v>
      </c>
      <c r="I30" s="11">
        <v>355905.07</v>
      </c>
      <c r="J30" s="11">
        <v>185372.71</v>
      </c>
      <c r="K30" s="11">
        <f t="shared" si="0"/>
        <v>5653433.9299999997</v>
      </c>
      <c r="M30" s="14"/>
      <c r="N30" s="14"/>
      <c r="O30" s="14"/>
      <c r="P30" s="14"/>
      <c r="Q30" s="14"/>
      <c r="R30" s="15"/>
      <c r="S30" s="15"/>
      <c r="T30" s="15"/>
      <c r="U30" s="15"/>
      <c r="V30" s="14"/>
      <c r="W30" s="14"/>
      <c r="X30" s="14"/>
      <c r="Y30" s="14"/>
      <c r="Z30" s="14"/>
      <c r="AA30" s="14"/>
      <c r="AB30" s="14"/>
      <c r="AC30" s="14"/>
    </row>
    <row r="31" spans="1:29" x14ac:dyDescent="0.2">
      <c r="A31" s="4">
        <v>18</v>
      </c>
      <c r="B31" s="13" t="s">
        <v>4</v>
      </c>
      <c r="C31" s="11">
        <v>37576394.210000001</v>
      </c>
      <c r="D31" s="11">
        <v>15517328.970000001</v>
      </c>
      <c r="E31" s="11">
        <v>13916.66</v>
      </c>
      <c r="F31" s="11">
        <v>26952.75</v>
      </c>
      <c r="G31" s="11">
        <v>111869.21</v>
      </c>
      <c r="H31" s="11">
        <v>1544645.34</v>
      </c>
      <c r="I31" s="11">
        <v>2338560.13</v>
      </c>
      <c r="J31" s="11">
        <v>1708201.62</v>
      </c>
      <c r="K31" s="11">
        <f t="shared" si="0"/>
        <v>58837868.890000001</v>
      </c>
      <c r="M31" s="14"/>
      <c r="N31" s="14"/>
      <c r="O31" s="14"/>
      <c r="P31" s="14"/>
      <c r="Q31" s="14"/>
      <c r="R31" s="15"/>
      <c r="S31" s="15"/>
      <c r="T31" s="15"/>
      <c r="U31" s="15"/>
      <c r="V31" s="14"/>
      <c r="W31" s="14"/>
      <c r="X31" s="14"/>
      <c r="Y31" s="14"/>
      <c r="Z31" s="14"/>
      <c r="AA31" s="14"/>
      <c r="AB31" s="14"/>
      <c r="AC31" s="14"/>
    </row>
    <row r="32" spans="1:29" x14ac:dyDescent="0.2">
      <c r="A32" s="4">
        <v>19</v>
      </c>
      <c r="B32" s="13" t="s">
        <v>14</v>
      </c>
      <c r="C32" s="11">
        <v>3720952.36</v>
      </c>
      <c r="D32" s="11">
        <v>1507966.07</v>
      </c>
      <c r="E32" s="11">
        <v>88912.29</v>
      </c>
      <c r="F32" s="11">
        <v>0</v>
      </c>
      <c r="G32" s="11">
        <v>17624.16</v>
      </c>
      <c r="H32" s="11">
        <v>99238.38</v>
      </c>
      <c r="I32" s="11">
        <v>240697.49</v>
      </c>
      <c r="J32" s="11">
        <v>141241.85</v>
      </c>
      <c r="K32" s="11">
        <f t="shared" si="0"/>
        <v>5816632.5999999996</v>
      </c>
      <c r="M32" s="14"/>
      <c r="N32" s="14"/>
      <c r="O32" s="14"/>
      <c r="P32" s="14"/>
      <c r="Q32" s="14"/>
      <c r="R32" s="15"/>
      <c r="S32" s="15"/>
      <c r="T32" s="15"/>
      <c r="U32" s="15"/>
      <c r="V32" s="14"/>
      <c r="W32" s="14"/>
      <c r="X32" s="14"/>
      <c r="Y32" s="14"/>
      <c r="Z32" s="14"/>
      <c r="AA32" s="14"/>
      <c r="AB32" s="14"/>
      <c r="AC32" s="14"/>
    </row>
    <row r="33" spans="1:29" x14ac:dyDescent="0.2">
      <c r="A33" s="4">
        <v>20</v>
      </c>
      <c r="B33" s="13" t="s">
        <v>15</v>
      </c>
      <c r="C33" s="11">
        <v>3137012.57</v>
      </c>
      <c r="D33" s="11">
        <v>1233428.68</v>
      </c>
      <c r="E33" s="11">
        <v>107219.95</v>
      </c>
      <c r="F33" s="11">
        <v>0</v>
      </c>
      <c r="G33" s="11">
        <v>23525.72</v>
      </c>
      <c r="H33" s="11">
        <v>154570.76</v>
      </c>
      <c r="I33" s="11">
        <v>328719.64</v>
      </c>
      <c r="J33" s="11">
        <v>218899.37</v>
      </c>
      <c r="K33" s="11">
        <f t="shared" si="0"/>
        <v>5203376.6899999995</v>
      </c>
      <c r="M33" s="14"/>
      <c r="N33" s="14"/>
      <c r="O33" s="14"/>
      <c r="P33" s="14"/>
      <c r="Q33" s="14"/>
      <c r="R33" s="15"/>
      <c r="S33" s="15"/>
      <c r="T33" s="15"/>
      <c r="U33" s="15"/>
      <c r="V33" s="14"/>
      <c r="W33" s="14"/>
      <c r="X33" s="14"/>
      <c r="Y33" s="14"/>
      <c r="Z33" s="14"/>
      <c r="AA33" s="14"/>
      <c r="AB33" s="14"/>
      <c r="AC33" s="14"/>
    </row>
    <row r="34" spans="1:29" x14ac:dyDescent="0.2">
      <c r="A34" s="25" t="s">
        <v>0</v>
      </c>
      <c r="B34" s="26"/>
      <c r="C34" s="12">
        <f>SUM(C14:C33)</f>
        <v>98433737.329999998</v>
      </c>
      <c r="D34" s="12">
        <f t="shared" ref="D34:K34" si="1">SUM(D14:D33)</f>
        <v>39788023</v>
      </c>
      <c r="E34" s="12">
        <f t="shared" si="1"/>
        <v>2320861.0500000003</v>
      </c>
      <c r="F34" s="12">
        <f>SUM(F14:F33)</f>
        <v>27851.95</v>
      </c>
      <c r="G34" s="12">
        <f t="shared" si="1"/>
        <v>489922.19999999995</v>
      </c>
      <c r="H34" s="12">
        <f t="shared" si="1"/>
        <v>3802484.4800000004</v>
      </c>
      <c r="I34" s="12">
        <f t="shared" si="1"/>
        <v>8454310.6500000004</v>
      </c>
      <c r="J34" s="12">
        <f t="shared" si="1"/>
        <v>4840775.9999999991</v>
      </c>
      <c r="K34" s="12">
        <f t="shared" si="1"/>
        <v>158157966.66</v>
      </c>
      <c r="M34" s="16"/>
      <c r="N34" s="16"/>
      <c r="O34" s="16"/>
      <c r="P34" s="16"/>
      <c r="Q34" s="14"/>
      <c r="R34" s="15"/>
      <c r="S34" s="15"/>
      <c r="T34" s="15"/>
      <c r="U34" s="15"/>
      <c r="V34" s="14"/>
      <c r="W34" s="14"/>
      <c r="X34" s="14"/>
      <c r="Y34" s="14"/>
      <c r="Z34" s="14"/>
      <c r="AA34" s="14"/>
      <c r="AB34" s="14"/>
      <c r="AC34" s="14"/>
    </row>
    <row r="35" spans="1:29" x14ac:dyDescent="0.2">
      <c r="C35" s="21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12.75" customHeight="1" x14ac:dyDescent="0.2">
      <c r="B36" s="17" t="s">
        <v>27</v>
      </c>
      <c r="C36" s="33" t="s">
        <v>40</v>
      </c>
      <c r="D36" s="33"/>
      <c r="E36" s="33"/>
      <c r="F36" s="33"/>
      <c r="G36" s="33"/>
      <c r="H36" s="33"/>
      <c r="I36" s="33"/>
      <c r="J36" s="33"/>
      <c r="K36" s="33"/>
    </row>
    <row r="37" spans="1:29" x14ac:dyDescent="0.2">
      <c r="B37" s="1" t="s">
        <v>19</v>
      </c>
      <c r="F37" s="2"/>
      <c r="G37" s="3"/>
      <c r="H37" s="3"/>
      <c r="I37" s="3"/>
      <c r="J37" s="3"/>
    </row>
    <row r="38" spans="1:29" x14ac:dyDescent="0.2">
      <c r="B38" s="1" t="s">
        <v>19</v>
      </c>
      <c r="C38" s="6"/>
      <c r="F38" s="2"/>
      <c r="G38" s="3"/>
      <c r="H38" s="3"/>
      <c r="I38" s="3"/>
      <c r="J38" s="3"/>
    </row>
    <row r="39" spans="1:29" ht="15.75" x14ac:dyDescent="0.25">
      <c r="A39" s="32" t="s">
        <v>41</v>
      </c>
      <c r="B39" s="32"/>
      <c r="C39" s="32"/>
      <c r="D39" s="32"/>
      <c r="E39" s="32"/>
      <c r="F39" s="32"/>
      <c r="G39" s="3"/>
      <c r="H39" s="3"/>
      <c r="I39" s="5"/>
      <c r="J39" s="5"/>
      <c r="K39" s="5"/>
    </row>
    <row r="40" spans="1:29" x14ac:dyDescent="0.2">
      <c r="F40" s="7"/>
      <c r="G40" s="3"/>
      <c r="H40" s="3"/>
      <c r="I40" s="3"/>
      <c r="J40" s="3"/>
    </row>
    <row r="41" spans="1:29" x14ac:dyDescent="0.2">
      <c r="A41" s="8" t="s">
        <v>1</v>
      </c>
      <c r="B41" s="29" t="s">
        <v>25</v>
      </c>
      <c r="C41" s="22" t="s">
        <v>31</v>
      </c>
      <c r="D41" s="22" t="s">
        <v>32</v>
      </c>
      <c r="E41" s="22" t="s">
        <v>33</v>
      </c>
      <c r="F41" s="22" t="s">
        <v>0</v>
      </c>
      <c r="G41" s="3"/>
      <c r="H41" s="3"/>
      <c r="I41" s="3"/>
      <c r="J41" s="3"/>
    </row>
    <row r="42" spans="1:29" x14ac:dyDescent="0.2">
      <c r="A42" s="9" t="s">
        <v>2</v>
      </c>
      <c r="B42" s="30"/>
      <c r="C42" s="23"/>
      <c r="D42" s="23"/>
      <c r="E42" s="23"/>
      <c r="F42" s="23"/>
      <c r="G42" s="3"/>
      <c r="H42" s="3"/>
      <c r="I42" s="3"/>
      <c r="J42" s="3"/>
    </row>
    <row r="43" spans="1:29" x14ac:dyDescent="0.2">
      <c r="A43" s="10" t="s">
        <v>3</v>
      </c>
      <c r="B43" s="31"/>
      <c r="C43" s="24"/>
      <c r="D43" s="24"/>
      <c r="E43" s="24"/>
      <c r="F43" s="24"/>
      <c r="G43" s="3"/>
      <c r="H43" s="3"/>
      <c r="I43" s="3"/>
      <c r="J43" s="3"/>
    </row>
    <row r="44" spans="1:29" x14ac:dyDescent="0.2">
      <c r="A44" s="4">
        <v>1</v>
      </c>
      <c r="B44" s="13" t="s">
        <v>5</v>
      </c>
      <c r="C44" s="11">
        <v>228796.77</v>
      </c>
      <c r="D44" s="11">
        <v>36751.65</v>
      </c>
      <c r="E44" s="11">
        <v>208.96</v>
      </c>
      <c r="F44" s="11">
        <f t="shared" ref="F44:F63" si="2">SUM(C44:E44)</f>
        <v>265757.38</v>
      </c>
      <c r="G44" s="3"/>
      <c r="H44" s="3"/>
      <c r="I44" s="3"/>
      <c r="J44" s="3"/>
    </row>
    <row r="45" spans="1:29" x14ac:dyDescent="0.2">
      <c r="A45" s="4">
        <v>2</v>
      </c>
      <c r="B45" s="13" t="s">
        <v>6</v>
      </c>
      <c r="C45" s="11">
        <v>156112.71</v>
      </c>
      <c r="D45" s="11">
        <v>25076.400000000001</v>
      </c>
      <c r="E45" s="11">
        <v>306.54000000000002</v>
      </c>
      <c r="F45" s="11">
        <f t="shared" si="2"/>
        <v>181495.65</v>
      </c>
    </row>
    <row r="46" spans="1:29" x14ac:dyDescent="0.2">
      <c r="A46" s="4">
        <v>3</v>
      </c>
      <c r="B46" s="13" t="s">
        <v>21</v>
      </c>
      <c r="C46" s="11">
        <v>147264.22</v>
      </c>
      <c r="D46" s="11">
        <v>23655.07</v>
      </c>
      <c r="E46" s="11">
        <v>324.57</v>
      </c>
      <c r="F46" s="11">
        <f t="shared" si="2"/>
        <v>171243.86000000002</v>
      </c>
    </row>
    <row r="47" spans="1:29" x14ac:dyDescent="0.2">
      <c r="A47" s="4">
        <v>4</v>
      </c>
      <c r="B47" s="13" t="s">
        <v>22</v>
      </c>
      <c r="C47" s="11">
        <v>177601.91</v>
      </c>
      <c r="D47" s="11">
        <v>28528.22</v>
      </c>
      <c r="E47" s="11">
        <v>269.42</v>
      </c>
      <c r="F47" s="11">
        <f t="shared" si="2"/>
        <v>206399.55000000002</v>
      </c>
    </row>
    <row r="48" spans="1:29" x14ac:dyDescent="0.2">
      <c r="A48" s="4">
        <v>5</v>
      </c>
      <c r="B48" s="13" t="s">
        <v>7</v>
      </c>
      <c r="C48" s="11">
        <v>293264.37</v>
      </c>
      <c r="D48" s="11">
        <v>47107.09</v>
      </c>
      <c r="E48" s="11">
        <v>162.82</v>
      </c>
      <c r="F48" s="11">
        <f t="shared" si="2"/>
        <v>340534.27999999997</v>
      </c>
    </row>
    <row r="49" spans="1:6" x14ac:dyDescent="0.2">
      <c r="A49" s="4">
        <v>6</v>
      </c>
      <c r="B49" s="13" t="s">
        <v>17</v>
      </c>
      <c r="C49" s="11">
        <v>94805.29</v>
      </c>
      <c r="D49" s="11">
        <v>15228.59</v>
      </c>
      <c r="E49" s="11">
        <v>504.36</v>
      </c>
      <c r="F49" s="11">
        <f t="shared" si="2"/>
        <v>110538.23999999999</v>
      </c>
    </row>
    <row r="50" spans="1:6" x14ac:dyDescent="0.2">
      <c r="A50" s="4">
        <v>7</v>
      </c>
      <c r="B50" s="13" t="s">
        <v>18</v>
      </c>
      <c r="C50" s="11">
        <v>96701.4</v>
      </c>
      <c r="D50" s="11">
        <v>15533.16</v>
      </c>
      <c r="E50" s="11">
        <v>494.81</v>
      </c>
      <c r="F50" s="11">
        <f t="shared" si="2"/>
        <v>112729.37</v>
      </c>
    </row>
    <row r="51" spans="1:6" x14ac:dyDescent="0.2">
      <c r="A51" s="4">
        <v>8</v>
      </c>
      <c r="B51" s="13" t="s">
        <v>8</v>
      </c>
      <c r="C51" s="11">
        <v>199723.15</v>
      </c>
      <c r="D51" s="11">
        <v>32081.55</v>
      </c>
      <c r="E51" s="11">
        <v>239.72</v>
      </c>
      <c r="F51" s="11">
        <f t="shared" si="2"/>
        <v>232044.41999999998</v>
      </c>
    </row>
    <row r="52" spans="1:6" x14ac:dyDescent="0.2">
      <c r="A52" s="4">
        <v>9</v>
      </c>
      <c r="B52" s="13" t="s">
        <v>9</v>
      </c>
      <c r="C52" s="11">
        <v>177601.91</v>
      </c>
      <c r="D52" s="11">
        <v>28528.22</v>
      </c>
      <c r="E52" s="11">
        <v>269.42</v>
      </c>
      <c r="F52" s="11">
        <f t="shared" si="2"/>
        <v>206399.55000000002</v>
      </c>
    </row>
    <row r="53" spans="1:6" x14ac:dyDescent="0.2">
      <c r="A53" s="4">
        <v>10</v>
      </c>
      <c r="B53" s="13" t="s">
        <v>16</v>
      </c>
      <c r="C53" s="11">
        <v>101125.65</v>
      </c>
      <c r="D53" s="11">
        <v>16243.82</v>
      </c>
      <c r="E53" s="11">
        <v>473.07</v>
      </c>
      <c r="F53" s="11">
        <f t="shared" si="2"/>
        <v>117842.54000000001</v>
      </c>
    </row>
    <row r="54" spans="1:6" x14ac:dyDescent="0.2">
      <c r="A54" s="4">
        <v>11</v>
      </c>
      <c r="B54" s="13" t="s">
        <v>10</v>
      </c>
      <c r="C54" s="11">
        <v>179498.02</v>
      </c>
      <c r="D54" s="11">
        <v>28832.79</v>
      </c>
      <c r="E54" s="11">
        <v>266.23</v>
      </c>
      <c r="F54" s="11">
        <f t="shared" si="2"/>
        <v>208597.04</v>
      </c>
    </row>
    <row r="55" spans="1:6" x14ac:dyDescent="0.2">
      <c r="A55" s="4">
        <v>12</v>
      </c>
      <c r="B55" s="13" t="s">
        <v>11</v>
      </c>
      <c r="C55" s="11">
        <v>210467.75</v>
      </c>
      <c r="D55" s="11">
        <v>33807.46</v>
      </c>
      <c r="E55" s="11">
        <v>227.52</v>
      </c>
      <c r="F55" s="11">
        <f t="shared" si="2"/>
        <v>244502.72999999998</v>
      </c>
    </row>
    <row r="56" spans="1:6" x14ac:dyDescent="0.2">
      <c r="A56" s="4">
        <v>13</v>
      </c>
      <c r="B56" s="13" t="s">
        <v>12</v>
      </c>
      <c r="C56" s="11">
        <v>296424.55</v>
      </c>
      <c r="D56" s="11">
        <v>47614.71</v>
      </c>
      <c r="E56" s="11">
        <v>161.22999999999999</v>
      </c>
      <c r="F56" s="11">
        <f t="shared" si="2"/>
        <v>344200.49</v>
      </c>
    </row>
    <row r="57" spans="1:6" x14ac:dyDescent="0.2">
      <c r="A57" s="4">
        <v>14</v>
      </c>
      <c r="B57" s="13" t="s">
        <v>38</v>
      </c>
      <c r="C57" s="11">
        <v>134623.51999999999</v>
      </c>
      <c r="D57" s="11">
        <v>21624.59</v>
      </c>
      <c r="E57" s="11">
        <v>355.33</v>
      </c>
      <c r="F57" s="11">
        <f t="shared" si="2"/>
        <v>156603.43999999997</v>
      </c>
    </row>
    <row r="58" spans="1:6" x14ac:dyDescent="0.2">
      <c r="A58" s="4">
        <v>15</v>
      </c>
      <c r="B58" s="13" t="s">
        <v>29</v>
      </c>
      <c r="C58" s="11">
        <v>177601.91</v>
      </c>
      <c r="D58" s="11">
        <v>28528.22</v>
      </c>
      <c r="E58" s="11">
        <v>269.42</v>
      </c>
      <c r="F58" s="11">
        <f t="shared" si="2"/>
        <v>206399.55000000002</v>
      </c>
    </row>
    <row r="59" spans="1:6" x14ac:dyDescent="0.2">
      <c r="A59" s="4">
        <v>16</v>
      </c>
      <c r="B59" s="13" t="s">
        <v>26</v>
      </c>
      <c r="C59" s="11">
        <v>527117.43000000005</v>
      </c>
      <c r="D59" s="11">
        <v>84670.93</v>
      </c>
      <c r="E59" s="11">
        <v>90.16</v>
      </c>
      <c r="F59" s="11">
        <f t="shared" si="2"/>
        <v>611878.52000000014</v>
      </c>
    </row>
    <row r="60" spans="1:6" x14ac:dyDescent="0.2">
      <c r="A60" s="4">
        <v>17</v>
      </c>
      <c r="B60" s="13" t="s">
        <v>13</v>
      </c>
      <c r="C60" s="11">
        <v>221212.35</v>
      </c>
      <c r="D60" s="11">
        <v>35533.370000000003</v>
      </c>
      <c r="E60" s="11">
        <v>216.38</v>
      </c>
      <c r="F60" s="11">
        <f t="shared" si="2"/>
        <v>256962.1</v>
      </c>
    </row>
    <row r="61" spans="1:6" x14ac:dyDescent="0.2">
      <c r="A61" s="4">
        <v>18</v>
      </c>
      <c r="B61" s="13" t="s">
        <v>4</v>
      </c>
      <c r="C61" s="11">
        <v>2464937.6</v>
      </c>
      <c r="D61" s="11">
        <v>395943.21</v>
      </c>
      <c r="E61" s="11">
        <v>19.62</v>
      </c>
      <c r="F61" s="11">
        <f t="shared" si="2"/>
        <v>2860900.43</v>
      </c>
    </row>
    <row r="62" spans="1:6" x14ac:dyDescent="0.2">
      <c r="A62" s="4">
        <v>19</v>
      </c>
      <c r="B62" s="13" t="s">
        <v>14</v>
      </c>
      <c r="C62" s="11">
        <v>239541.37</v>
      </c>
      <c r="D62" s="11">
        <v>38477.56</v>
      </c>
      <c r="E62" s="11">
        <v>199.94</v>
      </c>
      <c r="F62" s="11">
        <f t="shared" si="2"/>
        <v>278218.87</v>
      </c>
    </row>
    <row r="63" spans="1:6" x14ac:dyDescent="0.2">
      <c r="A63" s="4">
        <v>20</v>
      </c>
      <c r="B63" s="13" t="s">
        <v>15</v>
      </c>
      <c r="C63" s="11">
        <v>195930.95</v>
      </c>
      <c r="D63" s="11">
        <v>31472.39</v>
      </c>
      <c r="E63" s="11">
        <v>243.96</v>
      </c>
      <c r="F63" s="11">
        <f t="shared" si="2"/>
        <v>227647.30000000002</v>
      </c>
    </row>
    <row r="64" spans="1:6" x14ac:dyDescent="0.2">
      <c r="A64" s="25" t="s">
        <v>0</v>
      </c>
      <c r="B64" s="26"/>
      <c r="C64" s="12">
        <f>SUM(C44:C63)</f>
        <v>6320352.8300000001</v>
      </c>
      <c r="D64" s="12">
        <f t="shared" ref="D64:F64" si="3">SUM(D44:D63)</f>
        <v>1015239.0000000001</v>
      </c>
      <c r="E64" s="12">
        <f t="shared" si="3"/>
        <v>5303.48</v>
      </c>
      <c r="F64" s="12">
        <f t="shared" si="3"/>
        <v>7340895.3099999996</v>
      </c>
    </row>
    <row r="67" spans="1:11" x14ac:dyDescent="0.2">
      <c r="A67" s="27" t="s">
        <v>39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</row>
    <row r="68" spans="1:11" x14ac:dyDescent="0.2">
      <c r="A68" s="28" t="s">
        <v>42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x14ac:dyDescent="0.2">
      <c r="K69" s="38" t="s">
        <v>28</v>
      </c>
    </row>
    <row r="70" spans="1:11" x14ac:dyDescent="0.2">
      <c r="A70" s="8" t="s">
        <v>1</v>
      </c>
      <c r="B70" s="29" t="s">
        <v>25</v>
      </c>
      <c r="C70" s="22" t="s">
        <v>31</v>
      </c>
      <c r="D70" s="22" t="s">
        <v>32</v>
      </c>
      <c r="E70" s="22" t="s">
        <v>33</v>
      </c>
      <c r="F70" s="22" t="s">
        <v>37</v>
      </c>
      <c r="G70" s="22" t="s">
        <v>34</v>
      </c>
      <c r="H70" s="22" t="s">
        <v>30</v>
      </c>
      <c r="I70" s="22" t="s">
        <v>35</v>
      </c>
      <c r="J70" s="22" t="s">
        <v>36</v>
      </c>
      <c r="K70" s="22" t="s">
        <v>0</v>
      </c>
    </row>
    <row r="71" spans="1:11" x14ac:dyDescent="0.2">
      <c r="A71" s="9" t="s">
        <v>2</v>
      </c>
      <c r="B71" s="30"/>
      <c r="C71" s="23"/>
      <c r="D71" s="23"/>
      <c r="E71" s="23"/>
      <c r="F71" s="23"/>
      <c r="G71" s="23"/>
      <c r="H71" s="23"/>
      <c r="I71" s="23"/>
      <c r="J71" s="23"/>
      <c r="K71" s="23"/>
    </row>
    <row r="72" spans="1:11" x14ac:dyDescent="0.2">
      <c r="A72" s="10" t="s">
        <v>3</v>
      </c>
      <c r="B72" s="31"/>
      <c r="C72" s="24"/>
      <c r="D72" s="24"/>
      <c r="E72" s="24"/>
      <c r="F72" s="24"/>
      <c r="G72" s="24"/>
      <c r="H72" s="24"/>
      <c r="I72" s="24"/>
      <c r="J72" s="24"/>
      <c r="K72" s="24"/>
    </row>
    <row r="73" spans="1:11" x14ac:dyDescent="0.2">
      <c r="A73" s="4">
        <v>1</v>
      </c>
      <c r="B73" s="13" t="s">
        <v>5</v>
      </c>
      <c r="C73" s="11">
        <f>C14+C44</f>
        <v>3826893.6</v>
      </c>
      <c r="D73" s="11">
        <f>D14+D44</f>
        <v>1477078.0799999998</v>
      </c>
      <c r="E73" s="11">
        <f>E14+E44</f>
        <v>92871.030000000013</v>
      </c>
      <c r="F73" s="11">
        <f>F14</f>
        <v>0</v>
      </c>
      <c r="G73" s="11">
        <f>G14</f>
        <v>21125.86</v>
      </c>
      <c r="H73" s="11">
        <f>H14</f>
        <v>121693.17</v>
      </c>
      <c r="I73" s="11">
        <f>I14</f>
        <v>309330.07</v>
      </c>
      <c r="J73" s="11">
        <f>J14</f>
        <v>171900.32</v>
      </c>
      <c r="K73" s="11">
        <f>SUM(C73:J73)</f>
        <v>6020892.1300000008</v>
      </c>
    </row>
    <row r="74" spans="1:11" x14ac:dyDescent="0.2">
      <c r="A74" s="4">
        <v>2</v>
      </c>
      <c r="B74" s="13" t="s">
        <v>6</v>
      </c>
      <c r="C74" s="11">
        <f t="shared" ref="C74:E74" si="4">C15+C45</f>
        <v>2612241.86</v>
      </c>
      <c r="D74" s="11">
        <f t="shared" si="4"/>
        <v>1007840.5700000001</v>
      </c>
      <c r="E74" s="11">
        <f t="shared" si="4"/>
        <v>133554.48000000001</v>
      </c>
      <c r="F74" s="11">
        <f t="shared" ref="F74:J74" si="5">F15</f>
        <v>0</v>
      </c>
      <c r="G74" s="11">
        <f t="shared" si="5"/>
        <v>14519.28</v>
      </c>
      <c r="H74" s="11">
        <f t="shared" si="5"/>
        <v>49273.760000000002</v>
      </c>
      <c r="I74" s="11">
        <f t="shared" si="5"/>
        <v>181243.91</v>
      </c>
      <c r="J74" s="11">
        <f t="shared" si="5"/>
        <v>70646.5</v>
      </c>
      <c r="K74" s="11">
        <f t="shared" ref="K74:K92" si="6">SUM(C74:J74)</f>
        <v>4069320.3599999994</v>
      </c>
    </row>
    <row r="75" spans="1:11" x14ac:dyDescent="0.2">
      <c r="A75" s="4">
        <v>3</v>
      </c>
      <c r="B75" s="13" t="s">
        <v>21</v>
      </c>
      <c r="C75" s="11">
        <f t="shared" ref="C75:E75" si="7">C16+C46</f>
        <v>2456874.77</v>
      </c>
      <c r="D75" s="11">
        <f t="shared" si="7"/>
        <v>950716.00999999989</v>
      </c>
      <c r="E75" s="11">
        <f t="shared" si="7"/>
        <v>141072.07</v>
      </c>
      <c r="F75" s="11">
        <f t="shared" ref="F75:J75" si="8">F16</f>
        <v>0</v>
      </c>
      <c r="G75" s="11">
        <f t="shared" si="8"/>
        <v>12984.5</v>
      </c>
      <c r="H75" s="11">
        <f t="shared" si="8"/>
        <v>36039.94</v>
      </c>
      <c r="I75" s="11">
        <f t="shared" si="8"/>
        <v>178126.52</v>
      </c>
      <c r="J75" s="11">
        <f t="shared" si="8"/>
        <v>51755.78</v>
      </c>
      <c r="K75" s="11">
        <f t="shared" si="6"/>
        <v>3827569.5899999994</v>
      </c>
    </row>
    <row r="76" spans="1:11" x14ac:dyDescent="0.2">
      <c r="A76" s="4">
        <v>4</v>
      </c>
      <c r="B76" s="13" t="s">
        <v>22</v>
      </c>
      <c r="C76" s="11">
        <f t="shared" ref="C76:E76" si="9">C17+C47</f>
        <v>3228927.3600000003</v>
      </c>
      <c r="D76" s="11">
        <f t="shared" si="9"/>
        <v>1146571.67</v>
      </c>
      <c r="E76" s="11">
        <f t="shared" si="9"/>
        <v>118077.08</v>
      </c>
      <c r="F76" s="11">
        <f t="shared" ref="F76:J76" si="10">F17</f>
        <v>0</v>
      </c>
      <c r="G76" s="11">
        <f t="shared" si="10"/>
        <v>41571.769999999997</v>
      </c>
      <c r="H76" s="11">
        <f t="shared" si="10"/>
        <v>389481.69</v>
      </c>
      <c r="I76" s="11">
        <f t="shared" si="10"/>
        <v>663070.71999999997</v>
      </c>
      <c r="J76" s="11">
        <f t="shared" si="10"/>
        <v>472011.56</v>
      </c>
      <c r="K76" s="11">
        <f t="shared" si="6"/>
        <v>6059711.8499999996</v>
      </c>
    </row>
    <row r="77" spans="1:11" x14ac:dyDescent="0.2">
      <c r="A77" s="4">
        <v>5</v>
      </c>
      <c r="B77" s="13" t="s">
        <v>7</v>
      </c>
      <c r="C77" s="11">
        <f t="shared" ref="C77:E77" si="11">C18+C48</f>
        <v>4910319.6100000003</v>
      </c>
      <c r="D77" s="11">
        <f t="shared" si="11"/>
        <v>1893271.36</v>
      </c>
      <c r="E77" s="11">
        <f t="shared" si="11"/>
        <v>73634.83</v>
      </c>
      <c r="F77" s="11">
        <f t="shared" ref="F77:J77" si="12">F18</f>
        <v>839.39</v>
      </c>
      <c r="G77" s="11">
        <f t="shared" si="12"/>
        <v>27578.36</v>
      </c>
      <c r="H77" s="11">
        <f t="shared" si="12"/>
        <v>230681.7</v>
      </c>
      <c r="I77" s="11">
        <f t="shared" si="12"/>
        <v>493884.27</v>
      </c>
      <c r="J77" s="11">
        <f t="shared" si="12"/>
        <v>318517.46000000002</v>
      </c>
      <c r="K77" s="11">
        <f t="shared" si="6"/>
        <v>7948726.9800000014</v>
      </c>
    </row>
    <row r="78" spans="1:11" x14ac:dyDescent="0.2">
      <c r="A78" s="4">
        <v>6</v>
      </c>
      <c r="B78" s="13" t="s">
        <v>17</v>
      </c>
      <c r="C78" s="11">
        <f t="shared" ref="C78:E78" si="13">C19+C49</f>
        <v>1687662.94</v>
      </c>
      <c r="D78" s="11">
        <f t="shared" si="13"/>
        <v>612048.93999999994</v>
      </c>
      <c r="E78" s="11">
        <f t="shared" si="13"/>
        <v>216026.90999999997</v>
      </c>
      <c r="F78" s="11">
        <f t="shared" ref="F78:J78" si="14">F19</f>
        <v>0</v>
      </c>
      <c r="G78" s="11">
        <f t="shared" si="14"/>
        <v>18686.82</v>
      </c>
      <c r="H78" s="11">
        <f t="shared" si="14"/>
        <v>106016.96000000001</v>
      </c>
      <c r="I78" s="11">
        <f t="shared" si="14"/>
        <v>506902.34</v>
      </c>
      <c r="J78" s="11">
        <f t="shared" si="14"/>
        <v>154867.4</v>
      </c>
      <c r="K78" s="11">
        <f t="shared" si="6"/>
        <v>3302212.3099999996</v>
      </c>
    </row>
    <row r="79" spans="1:11" x14ac:dyDescent="0.2">
      <c r="A79" s="4">
        <v>7</v>
      </c>
      <c r="B79" s="13" t="s">
        <v>18</v>
      </c>
      <c r="C79" s="11">
        <f t="shared" ref="C79:E79" si="15">C20+C50</f>
        <v>1659635.5</v>
      </c>
      <c r="D79" s="11">
        <f t="shared" si="15"/>
        <v>624289.91</v>
      </c>
      <c r="E79" s="11">
        <f t="shared" si="15"/>
        <v>212047</v>
      </c>
      <c r="F79" s="11">
        <f t="shared" ref="F79:J79" si="16">F20</f>
        <v>0</v>
      </c>
      <c r="G79" s="11">
        <f t="shared" si="16"/>
        <v>13040.27</v>
      </c>
      <c r="H79" s="11">
        <f t="shared" si="16"/>
        <v>36549</v>
      </c>
      <c r="I79" s="11">
        <f t="shared" si="16"/>
        <v>216670.24</v>
      </c>
      <c r="J79" s="11">
        <f t="shared" si="16"/>
        <v>52716.05</v>
      </c>
      <c r="K79" s="11">
        <f t="shared" si="6"/>
        <v>2814947.9699999997</v>
      </c>
    </row>
    <row r="80" spans="1:11" x14ac:dyDescent="0.2">
      <c r="A80" s="4">
        <v>8</v>
      </c>
      <c r="B80" s="13" t="s">
        <v>8</v>
      </c>
      <c r="C80" s="11">
        <f t="shared" ref="C80:E80" si="17">C21+C51</f>
        <v>3361119.35</v>
      </c>
      <c r="D80" s="11">
        <f t="shared" si="17"/>
        <v>1289383.08</v>
      </c>
      <c r="E80" s="11">
        <f t="shared" si="17"/>
        <v>105695.16</v>
      </c>
      <c r="F80" s="11">
        <f t="shared" ref="F80:J80" si="18">F21</f>
        <v>0</v>
      </c>
      <c r="G80" s="11">
        <f t="shared" si="18"/>
        <v>20440.580000000002</v>
      </c>
      <c r="H80" s="11">
        <f t="shared" si="18"/>
        <v>91064.16</v>
      </c>
      <c r="I80" s="11">
        <f t="shared" si="18"/>
        <v>235638.21</v>
      </c>
      <c r="J80" s="11">
        <f t="shared" si="18"/>
        <v>127819.02</v>
      </c>
      <c r="K80" s="11">
        <f t="shared" si="6"/>
        <v>5231159.5599999996</v>
      </c>
    </row>
    <row r="81" spans="1:11" x14ac:dyDescent="0.2">
      <c r="A81" s="4">
        <v>9</v>
      </c>
      <c r="B81" s="13" t="s">
        <v>9</v>
      </c>
      <c r="C81" s="11">
        <f t="shared" ref="C81:E81" si="19">C22+C52</f>
        <v>2968723.27</v>
      </c>
      <c r="D81" s="11">
        <f t="shared" si="19"/>
        <v>1146571.67</v>
      </c>
      <c r="E81" s="11">
        <f t="shared" si="19"/>
        <v>118077.08</v>
      </c>
      <c r="F81" s="11">
        <f t="shared" ref="F81:J81" si="20">F22</f>
        <v>0</v>
      </c>
      <c r="G81" s="11">
        <f t="shared" si="20"/>
        <v>16215.96</v>
      </c>
      <c r="H81" s="11">
        <f t="shared" si="20"/>
        <v>55843.09</v>
      </c>
      <c r="I81" s="11">
        <f t="shared" si="20"/>
        <v>216116.84</v>
      </c>
      <c r="J81" s="11">
        <f t="shared" si="20"/>
        <v>80800.639999999999</v>
      </c>
      <c r="K81" s="11">
        <f t="shared" si="6"/>
        <v>4602348.5499999989</v>
      </c>
    </row>
    <row r="82" spans="1:11" x14ac:dyDescent="0.2">
      <c r="A82" s="4">
        <v>10</v>
      </c>
      <c r="B82" s="13" t="s">
        <v>16</v>
      </c>
      <c r="C82" s="11">
        <f t="shared" ref="C82:E82" si="21">C23+C53</f>
        <v>1740904.17</v>
      </c>
      <c r="D82" s="11">
        <f t="shared" si="21"/>
        <v>652852.18999999994</v>
      </c>
      <c r="E82" s="11">
        <f t="shared" si="21"/>
        <v>202981.67</v>
      </c>
      <c r="F82" s="11">
        <f t="shared" ref="F82:J82" si="22">F23</f>
        <v>0</v>
      </c>
      <c r="G82" s="11">
        <f t="shared" si="22"/>
        <v>14157.02</v>
      </c>
      <c r="H82" s="11">
        <f t="shared" si="22"/>
        <v>41851.29</v>
      </c>
      <c r="I82" s="11">
        <f t="shared" si="22"/>
        <v>225441.09</v>
      </c>
      <c r="J82" s="11">
        <f t="shared" si="22"/>
        <v>61194.61</v>
      </c>
      <c r="K82" s="11">
        <f t="shared" si="6"/>
        <v>2939382.0399999996</v>
      </c>
    </row>
    <row r="83" spans="1:11" x14ac:dyDescent="0.2">
      <c r="A83" s="4">
        <v>11</v>
      </c>
      <c r="B83" s="13" t="s">
        <v>10</v>
      </c>
      <c r="C83" s="11">
        <f t="shared" ref="C83:E83" si="23">C24+C54</f>
        <v>3014154.98</v>
      </c>
      <c r="D83" s="11">
        <f t="shared" si="23"/>
        <v>1158812.6400000001</v>
      </c>
      <c r="E83" s="11">
        <f t="shared" si="23"/>
        <v>116750.44</v>
      </c>
      <c r="F83" s="11">
        <f t="shared" ref="F83:J83" si="24">F24</f>
        <v>0</v>
      </c>
      <c r="G83" s="11">
        <f t="shared" si="24"/>
        <v>17727.7</v>
      </c>
      <c r="H83" s="11">
        <f t="shared" si="24"/>
        <v>111804.86</v>
      </c>
      <c r="I83" s="11">
        <f t="shared" si="24"/>
        <v>379667.72</v>
      </c>
      <c r="J83" s="11">
        <f t="shared" si="24"/>
        <v>160328.81</v>
      </c>
      <c r="K83" s="11">
        <f t="shared" si="6"/>
        <v>4959247.1500000004</v>
      </c>
    </row>
    <row r="84" spans="1:11" x14ac:dyDescent="0.2">
      <c r="A84" s="4">
        <v>12</v>
      </c>
      <c r="B84" s="13" t="s">
        <v>11</v>
      </c>
      <c r="C84" s="11">
        <f t="shared" ref="C84:E84" si="25">C25+C55</f>
        <v>3491386</v>
      </c>
      <c r="D84" s="11">
        <f t="shared" si="25"/>
        <v>1358748.63</v>
      </c>
      <c r="E84" s="11">
        <f t="shared" si="25"/>
        <v>100609.73000000001</v>
      </c>
      <c r="F84" s="11">
        <f t="shared" ref="F84:J84" si="26">F25</f>
        <v>0</v>
      </c>
      <c r="G84" s="11">
        <f t="shared" si="26"/>
        <v>16614.04</v>
      </c>
      <c r="H84" s="11">
        <f t="shared" si="26"/>
        <v>72993.740000000005</v>
      </c>
      <c r="I84" s="11">
        <f t="shared" si="26"/>
        <v>229429.88</v>
      </c>
      <c r="J84" s="11">
        <f t="shared" si="26"/>
        <v>106176.69</v>
      </c>
      <c r="K84" s="11">
        <f t="shared" si="6"/>
        <v>5375958.7100000009</v>
      </c>
    </row>
    <row r="85" spans="1:11" x14ac:dyDescent="0.2">
      <c r="A85" s="4">
        <v>13</v>
      </c>
      <c r="B85" s="13" t="s">
        <v>12</v>
      </c>
      <c r="C85" s="11">
        <f t="shared" ref="C85:E85" si="27">C26+C56</f>
        <v>4889672.8</v>
      </c>
      <c r="D85" s="11">
        <f t="shared" si="27"/>
        <v>1913672.99</v>
      </c>
      <c r="E85" s="11">
        <f t="shared" si="27"/>
        <v>72971.509999999995</v>
      </c>
      <c r="F85" s="11">
        <f t="shared" ref="F85:J85" si="28">F26</f>
        <v>0</v>
      </c>
      <c r="G85" s="11">
        <f t="shared" si="28"/>
        <v>20707.439999999999</v>
      </c>
      <c r="H85" s="11">
        <f t="shared" si="28"/>
        <v>131856.76</v>
      </c>
      <c r="I85" s="11">
        <f t="shared" si="28"/>
        <v>292026.73</v>
      </c>
      <c r="J85" s="11">
        <f t="shared" si="28"/>
        <v>191626.79</v>
      </c>
      <c r="K85" s="11">
        <f t="shared" si="6"/>
        <v>7512535.0200000005</v>
      </c>
    </row>
    <row r="86" spans="1:11" x14ac:dyDescent="0.2">
      <c r="A86" s="4">
        <v>14</v>
      </c>
      <c r="B86" s="13" t="s">
        <v>38</v>
      </c>
      <c r="C86" s="11">
        <f t="shared" ref="C86:E86" si="29">C27+C57</f>
        <v>2248214.2999999998</v>
      </c>
      <c r="D86" s="11">
        <f t="shared" si="29"/>
        <v>869109.48</v>
      </c>
      <c r="E86" s="11">
        <f t="shared" si="29"/>
        <v>153896.19999999998</v>
      </c>
      <c r="F86" s="11">
        <f t="shared" ref="F86:J86" si="30">F27</f>
        <v>0</v>
      </c>
      <c r="G86" s="11">
        <f t="shared" si="30"/>
        <v>12087.27</v>
      </c>
      <c r="H86" s="11">
        <f t="shared" si="30"/>
        <v>24741.33</v>
      </c>
      <c r="I86" s="11">
        <f t="shared" si="30"/>
        <v>182962.59</v>
      </c>
      <c r="J86" s="11">
        <f t="shared" si="30"/>
        <v>35314.400000000001</v>
      </c>
      <c r="K86" s="11">
        <f t="shared" si="6"/>
        <v>3526325.57</v>
      </c>
    </row>
    <row r="87" spans="1:11" x14ac:dyDescent="0.2">
      <c r="A87" s="4">
        <v>15</v>
      </c>
      <c r="B87" s="13" t="s">
        <v>29</v>
      </c>
      <c r="C87" s="11">
        <f t="shared" ref="C87:E87" si="31">C28+C58</f>
        <v>2960020.5900000003</v>
      </c>
      <c r="D87" s="11">
        <f t="shared" si="31"/>
        <v>1146571.67</v>
      </c>
      <c r="E87" s="11">
        <f t="shared" si="31"/>
        <v>118077.08</v>
      </c>
      <c r="F87" s="11">
        <f t="shared" ref="F87:J87" si="32">F28</f>
        <v>0</v>
      </c>
      <c r="G87" s="11">
        <f t="shared" si="32"/>
        <v>15367.91</v>
      </c>
      <c r="H87" s="11">
        <f t="shared" si="32"/>
        <v>75274.58</v>
      </c>
      <c r="I87" s="11">
        <f t="shared" si="32"/>
        <v>211389.61</v>
      </c>
      <c r="J87" s="11">
        <f t="shared" si="32"/>
        <v>106694.58</v>
      </c>
      <c r="K87" s="11">
        <f t="shared" si="6"/>
        <v>4633396.0200000005</v>
      </c>
    </row>
    <row r="88" spans="1:11" x14ac:dyDescent="0.2">
      <c r="A88" s="4">
        <v>16</v>
      </c>
      <c r="B88" s="13" t="s">
        <v>26</v>
      </c>
      <c r="C88" s="11">
        <f t="shared" ref="C88:E88" si="33">C29+C59</f>
        <v>8667360.9600000009</v>
      </c>
      <c r="D88" s="11">
        <f t="shared" si="33"/>
        <v>3402992.0500000003</v>
      </c>
      <c r="E88" s="11">
        <f t="shared" si="33"/>
        <v>43343.340000000004</v>
      </c>
      <c r="F88" s="11">
        <f t="shared" ref="F88:J88" si="34">F29</f>
        <v>0</v>
      </c>
      <c r="G88" s="11">
        <f t="shared" si="34"/>
        <v>34123.06</v>
      </c>
      <c r="H88" s="11">
        <f t="shared" si="34"/>
        <v>299050.52</v>
      </c>
      <c r="I88" s="11">
        <f t="shared" si="34"/>
        <v>668527.57999999996</v>
      </c>
      <c r="J88" s="11">
        <f t="shared" si="34"/>
        <v>424689.84</v>
      </c>
      <c r="K88" s="11">
        <f t="shared" si="6"/>
        <v>13540087.350000001</v>
      </c>
    </row>
    <row r="89" spans="1:11" x14ac:dyDescent="0.2">
      <c r="A89" s="4">
        <v>17</v>
      </c>
      <c r="B89" s="13" t="s">
        <v>13</v>
      </c>
      <c r="C89" s="11">
        <f t="shared" ref="C89:E89" si="35">C30+C60</f>
        <v>3695209.04</v>
      </c>
      <c r="D89" s="11">
        <f t="shared" si="35"/>
        <v>1428114.1800000002</v>
      </c>
      <c r="E89" s="11">
        <f t="shared" si="35"/>
        <v>95966.5</v>
      </c>
      <c r="F89" s="11">
        <f t="shared" ref="F89:J89" si="36">F30</f>
        <v>59.81</v>
      </c>
      <c r="G89" s="11">
        <f t="shared" si="36"/>
        <v>19955.27</v>
      </c>
      <c r="H89" s="11">
        <f t="shared" si="36"/>
        <v>129813.45</v>
      </c>
      <c r="I89" s="11">
        <f t="shared" si="36"/>
        <v>355905.07</v>
      </c>
      <c r="J89" s="11">
        <f t="shared" si="36"/>
        <v>185372.71</v>
      </c>
      <c r="K89" s="11">
        <f t="shared" si="6"/>
        <v>5910396.0300000003</v>
      </c>
    </row>
    <row r="90" spans="1:11" x14ac:dyDescent="0.2">
      <c r="A90" s="4">
        <v>18</v>
      </c>
      <c r="B90" s="13" t="s">
        <v>4</v>
      </c>
      <c r="C90" s="11">
        <f t="shared" ref="C90:E90" si="37">C31+C61</f>
        <v>40041331.810000002</v>
      </c>
      <c r="D90" s="11">
        <f t="shared" si="37"/>
        <v>15913272.180000002</v>
      </c>
      <c r="E90" s="11">
        <f t="shared" si="37"/>
        <v>13936.28</v>
      </c>
      <c r="F90" s="11">
        <f t="shared" ref="F90:J90" si="38">F31</f>
        <v>26952.75</v>
      </c>
      <c r="G90" s="11">
        <f t="shared" si="38"/>
        <v>111869.21</v>
      </c>
      <c r="H90" s="11">
        <f t="shared" si="38"/>
        <v>1544645.34</v>
      </c>
      <c r="I90" s="11">
        <f t="shared" si="38"/>
        <v>2338560.13</v>
      </c>
      <c r="J90" s="11">
        <f t="shared" si="38"/>
        <v>1708201.62</v>
      </c>
      <c r="K90" s="11">
        <f t="shared" si="6"/>
        <v>61698769.320000008</v>
      </c>
    </row>
    <row r="91" spans="1:11" x14ac:dyDescent="0.2">
      <c r="A91" s="4">
        <v>19</v>
      </c>
      <c r="B91" s="13" t="s">
        <v>14</v>
      </c>
      <c r="C91" s="11">
        <f t="shared" ref="C91:E91" si="39">C32+C62</f>
        <v>3960493.73</v>
      </c>
      <c r="D91" s="11">
        <f t="shared" si="39"/>
        <v>1546443.6300000001</v>
      </c>
      <c r="E91" s="11">
        <f t="shared" si="39"/>
        <v>89112.23</v>
      </c>
      <c r="F91" s="11">
        <f t="shared" ref="F91:J91" si="40">F32</f>
        <v>0</v>
      </c>
      <c r="G91" s="11">
        <f t="shared" si="40"/>
        <v>17624.16</v>
      </c>
      <c r="H91" s="11">
        <f t="shared" si="40"/>
        <v>99238.38</v>
      </c>
      <c r="I91" s="11">
        <f t="shared" si="40"/>
        <v>240697.49</v>
      </c>
      <c r="J91" s="11">
        <f t="shared" si="40"/>
        <v>141241.85</v>
      </c>
      <c r="K91" s="11">
        <f t="shared" si="6"/>
        <v>6094851.4700000007</v>
      </c>
    </row>
    <row r="92" spans="1:11" x14ac:dyDescent="0.2">
      <c r="A92" s="4">
        <v>20</v>
      </c>
      <c r="B92" s="13" t="s">
        <v>15</v>
      </c>
      <c r="C92" s="11">
        <f t="shared" ref="C92:E92" si="41">C33+C63</f>
        <v>3332943.52</v>
      </c>
      <c r="D92" s="11">
        <f t="shared" si="41"/>
        <v>1264901.0699999998</v>
      </c>
      <c r="E92" s="11">
        <f t="shared" si="41"/>
        <v>107463.91</v>
      </c>
      <c r="F92" s="11">
        <f t="shared" ref="F92:J92" si="42">F33</f>
        <v>0</v>
      </c>
      <c r="G92" s="11">
        <f t="shared" si="42"/>
        <v>23525.72</v>
      </c>
      <c r="H92" s="11">
        <f t="shared" si="42"/>
        <v>154570.76</v>
      </c>
      <c r="I92" s="11">
        <f t="shared" si="42"/>
        <v>328719.64</v>
      </c>
      <c r="J92" s="11">
        <f t="shared" si="42"/>
        <v>218899.37</v>
      </c>
      <c r="K92" s="11">
        <f t="shared" si="6"/>
        <v>5431023.9899999993</v>
      </c>
    </row>
    <row r="93" spans="1:11" x14ac:dyDescent="0.2">
      <c r="A93" s="25" t="s">
        <v>0</v>
      </c>
      <c r="B93" s="26"/>
      <c r="C93" s="12">
        <f>SUM(C73:C92)</f>
        <v>104754090.16</v>
      </c>
      <c r="D93" s="12">
        <f t="shared" ref="D93:J93" si="43">SUM(D73:D92)</f>
        <v>40803262.000000007</v>
      </c>
      <c r="E93" s="12">
        <f t="shared" si="43"/>
        <v>2326164.5299999998</v>
      </c>
      <c r="F93" s="12">
        <f t="shared" si="43"/>
        <v>27851.95</v>
      </c>
      <c r="G93" s="12">
        <f t="shared" si="43"/>
        <v>489922.19999999995</v>
      </c>
      <c r="H93" s="12">
        <f t="shared" si="43"/>
        <v>3802484.4800000004</v>
      </c>
      <c r="I93" s="12">
        <f t="shared" si="43"/>
        <v>8454310.6500000004</v>
      </c>
      <c r="J93" s="12">
        <f t="shared" si="43"/>
        <v>4840775.9999999991</v>
      </c>
      <c r="K93" s="12">
        <f t="shared" ref="K93" si="44">SUM(K73:K92)</f>
        <v>165498861.97</v>
      </c>
    </row>
  </sheetData>
  <mergeCells count="36">
    <mergeCell ref="C36:K36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A34:B34"/>
    <mergeCell ref="A39:F39"/>
    <mergeCell ref="B41:B43"/>
    <mergeCell ref="C41:C43"/>
    <mergeCell ref="D41:D43"/>
    <mergeCell ref="E41:E43"/>
    <mergeCell ref="F41:F43"/>
    <mergeCell ref="I70:I72"/>
    <mergeCell ref="J70:J72"/>
    <mergeCell ref="K70:K72"/>
    <mergeCell ref="A93:B93"/>
    <mergeCell ref="A64:B64"/>
    <mergeCell ref="A67:K67"/>
    <mergeCell ref="A68:K68"/>
    <mergeCell ref="B70:B72"/>
    <mergeCell ref="C70:C72"/>
    <mergeCell ref="D70:D72"/>
    <mergeCell ref="E70:E72"/>
    <mergeCell ref="F70:F72"/>
    <mergeCell ref="G70:G72"/>
    <mergeCell ref="H70:H72"/>
  </mergeCells>
  <printOptions horizontalCentered="1"/>
  <pageMargins left="0.70866141732283472" right="0.19685039370078741" top="0.98425196850393704" bottom="0.98425196850393704" header="0" footer="0"/>
  <pageSetup scale="88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</vt:lpstr>
      <vt:lpstr>Hoja1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2015-03-11T19:16:14Z</cp:lastPrinted>
  <dcterms:created xsi:type="dcterms:W3CDTF">2003-08-05T00:29:54Z</dcterms:created>
  <dcterms:modified xsi:type="dcterms:W3CDTF">2017-04-20T20:03:09Z</dcterms:modified>
</cp:coreProperties>
</file>